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703129\500_Deliverables\501_Tender\599-2023_Addendum_3\"/>
    </mc:Choice>
  </mc:AlternateContent>
  <xr:revisionPtr revIDLastSave="0" documentId="13_ncr:1_{9DC842C3-FC46-48F1-8270-C795AD5683B4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prices'!$A$1:$G$155</definedName>
    <definedName name="Print_Area_1">'Unit prices'!$A$6:$G$175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1" i="2" l="1"/>
  <c r="G109" i="2"/>
  <c r="G87" i="2"/>
  <c r="A115" i="2"/>
  <c r="A135" i="2" s="1"/>
  <c r="A140" i="2" s="1"/>
  <c r="A47" i="2"/>
  <c r="A81" i="2" s="1"/>
  <c r="A97" i="2" s="1"/>
  <c r="G146" i="2" l="1"/>
  <c r="G94" i="2" l="1"/>
  <c r="G93" i="2"/>
  <c r="G91" i="2"/>
  <c r="G86" i="2" l="1"/>
  <c r="G82" i="2" l="1"/>
  <c r="G53" i="2"/>
  <c r="G52" i="2"/>
  <c r="G28" i="2"/>
  <c r="G32" i="2"/>
  <c r="G33" i="2"/>
  <c r="G143" i="2" l="1"/>
  <c r="G142" i="2"/>
  <c r="G138" i="2"/>
  <c r="G137" i="2"/>
  <c r="G133" i="2"/>
  <c r="G132" i="2"/>
  <c r="G130" i="2"/>
  <c r="G129" i="2"/>
  <c r="G127" i="2"/>
  <c r="G126" i="2"/>
  <c r="G124" i="2"/>
  <c r="G123" i="2"/>
  <c r="G121" i="2"/>
  <c r="G120" i="2"/>
  <c r="G79" i="2"/>
  <c r="G78" i="2"/>
  <c r="G77" i="2"/>
  <c r="G76" i="2"/>
  <c r="G75" i="2"/>
  <c r="G45" i="2"/>
  <c r="G44" i="2"/>
  <c r="G136" i="2"/>
  <c r="G49" i="2"/>
  <c r="G50" i="2"/>
  <c r="G55" i="2"/>
  <c r="G56" i="2"/>
  <c r="G57" i="2"/>
  <c r="G67" i="2"/>
  <c r="G66" i="2"/>
  <c r="G65" i="2"/>
  <c r="G10" i="2"/>
  <c r="G69" i="2"/>
  <c r="G70" i="2"/>
  <c r="G103" i="2" l="1"/>
  <c r="G85" i="2" l="1"/>
  <c r="G113" i="2" l="1"/>
  <c r="G117" i="2"/>
  <c r="G118" i="2"/>
  <c r="G141" i="2"/>
  <c r="G63" i="2" l="1"/>
  <c r="G7" i="2" l="1"/>
  <c r="G71" i="2" l="1"/>
  <c r="G72" i="2"/>
  <c r="G73" i="2"/>
  <c r="G83" i="2"/>
  <c r="G84" i="2"/>
  <c r="G88" i="2"/>
  <c r="G89" i="2"/>
  <c r="G90" i="2"/>
  <c r="G95" i="2"/>
  <c r="G99" i="2"/>
  <c r="G101" i="2"/>
  <c r="G105" i="2"/>
  <c r="G107" i="2"/>
  <c r="G13" i="2"/>
  <c r="G14" i="2"/>
  <c r="G15" i="2"/>
  <c r="G16" i="2"/>
  <c r="G17" i="2"/>
  <c r="G18" i="2"/>
  <c r="G19" i="2"/>
  <c r="G20" i="2"/>
  <c r="G21" i="2"/>
  <c r="G22" i="2"/>
  <c r="G23" i="2"/>
  <c r="G24" i="2"/>
  <c r="G30" i="2"/>
  <c r="G35" i="2"/>
  <c r="G36" i="2"/>
  <c r="G38" i="2"/>
  <c r="G39" i="2"/>
  <c r="G41" i="2"/>
  <c r="G42" i="2"/>
  <c r="G59" i="2"/>
  <c r="G60" i="2"/>
  <c r="G61" i="2"/>
  <c r="G64" i="2"/>
  <c r="F1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<sst xmlns="http://schemas.openxmlformats.org/spreadsheetml/2006/main" count="243" uniqueCount="100">
  <si>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</si>
  <si>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</si>
  <si>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</si>
  <si>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</si>
  <si>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</si>
  <si>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</si>
  <si>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</si>
  <si>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</si>
  <si>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</si>
  <si>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</si>
  <si>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</si>
  <si>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(See "Prices" clause in tender document)</t>
  </si>
  <si>
    <t>Mobilization and Demobilization</t>
  </si>
  <si>
    <t>L.S.</t>
  </si>
  <si>
    <t>Sewer Cleaning</t>
  </si>
  <si>
    <t>ii) Warranty (3 sewers)</t>
  </si>
  <si>
    <t>(b) 900 mm</t>
  </si>
  <si>
    <t>ii) Warranty (1 sewers)</t>
  </si>
  <si>
    <t>i) Pre-Lining (1 sewers)</t>
  </si>
  <si>
    <t>Sewer Inspection</t>
  </si>
  <si>
    <t>m</t>
  </si>
  <si>
    <t>i) Pre-Lining (1 sewer)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</si>
  <si>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</si>
  <si>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</si>
  <si>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</si>
  <si>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</si>
  <si>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</si>
  <si>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</si>
  <si>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E7</t>
  </si>
  <si>
    <t>TOTAL BID PRICE (GST and MRST extra) (in numbers)</t>
  </si>
  <si>
    <t>(g) Sheet 7- S-MA50007563 (750x1200 mm)</t>
  </si>
  <si>
    <t>Site Access and Traffic Control</t>
  </si>
  <si>
    <t>E5</t>
  </si>
  <si>
    <t>(a) Construction of Temporary Access Path - S-MA20011461</t>
  </si>
  <si>
    <t>E2</t>
  </si>
  <si>
    <t>(a) 300 mm</t>
  </si>
  <si>
    <t>ii) Warranty (1 sewer)</t>
  </si>
  <si>
    <t>i) Pre-Lining (3 sewers)</t>
  </si>
  <si>
    <t>i) Pre-Design (1 sewer)</t>
  </si>
  <si>
    <t>iii) Post-Lining (1 sewer)</t>
  </si>
  <si>
    <t>ii) Pre-Lining (1 sewer)</t>
  </si>
  <si>
    <t>iv) Post-Design (1 sewer)</t>
  </si>
  <si>
    <t>v) Warranty (1 sewer)</t>
  </si>
  <si>
    <t>(c) 900 mm</t>
  </si>
  <si>
    <t>E10</t>
  </si>
  <si>
    <t>E9</t>
  </si>
  <si>
    <t>E8</t>
  </si>
  <si>
    <t>Sewer and Manhole, Preparation, Repairs, and Stabilization</t>
  </si>
  <si>
    <t>E9.6.1</t>
  </si>
  <si>
    <t>(b) 600 - 750 mm</t>
  </si>
  <si>
    <t>(c) 900 x 1200 mm</t>
  </si>
  <si>
    <t>(a) 600 mm</t>
  </si>
  <si>
    <t>(i) First 3 meters (1 sewer)</t>
  </si>
  <si>
    <t>(i) First 3 meters (3 sewers)</t>
  </si>
  <si>
    <t>(c) 750 mm</t>
  </si>
  <si>
    <t>(b) 600 mm</t>
  </si>
  <si>
    <t>i) Pre-Lining (2 sewers)</t>
  </si>
  <si>
    <t>ii) Warranty (2 sewers)</t>
  </si>
  <si>
    <t>i) 600 mm Segment</t>
  </si>
  <si>
    <t>ii) 300 mm Segment</t>
  </si>
  <si>
    <t>(k) Sheet 11 - S-MA60022652</t>
  </si>
  <si>
    <t>i) Provisional - Installation of Full or Partial Manhole</t>
  </si>
  <si>
    <t>ii) Post-Lining (1 sewer)</t>
  </si>
  <si>
    <t>ii) Post-Lining (3 sewers)</t>
  </si>
  <si>
    <t>ii) Post-Lining (2 sewers)</t>
  </si>
  <si>
    <t>iii) Warranty (2 sewers)</t>
  </si>
  <si>
    <t>(d) 900 mm</t>
  </si>
  <si>
    <t>iii) Warranty (3 sewers)</t>
  </si>
  <si>
    <t>(e) 750 x 1125 mm Egg</t>
  </si>
  <si>
    <t>(f) 750 x 1200 mm Egg</t>
  </si>
  <si>
    <t>(g) 900 x 1200 mm Egg</t>
  </si>
  <si>
    <t>E10.9.5</t>
  </si>
  <si>
    <t>E10.9.2</t>
  </si>
  <si>
    <t>(f) Sheet 6 - S-MA70003172 
(600mm)</t>
  </si>
  <si>
    <t>(h) Sheet 8 - S-MA50014578 
(750 x 1125 mm)</t>
  </si>
  <si>
    <t>(i) Sheet 9 - S-MA50017468 
(750 mm)</t>
  </si>
  <si>
    <t>(j) Sheet 10 - S-MA50017485 
(750 mm)</t>
  </si>
  <si>
    <t>(k) Sheet 11 - S-MA60022652 
(600 mm)</t>
  </si>
  <si>
    <t>(l) Sheet 12 - S-MA70019662
(900 x1200 mm)</t>
  </si>
  <si>
    <t>(l) Sheet 12 - S-MA70019662 
(900 x1200 mm)</t>
  </si>
  <si>
    <t>(ii) Longer than 3 Meters (5 sewers)</t>
  </si>
  <si>
    <t>(i) First 3 meters (5 sewers)</t>
  </si>
  <si>
    <t>(ii) Longer than 3 Meters (1 sewer)</t>
  </si>
  <si>
    <t>(d) 750 x 1125 mm</t>
  </si>
  <si>
    <t>(e) 750 x 1200 mm</t>
  </si>
  <si>
    <t>(f) 900 x 1200 mm</t>
  </si>
  <si>
    <t>(a) Installation of New Manhole</t>
  </si>
  <si>
    <t>(a) Sheet 1 - S-MA20011461 
(900mm)</t>
  </si>
  <si>
    <t>(b) Sheet 2 - S-MA20015331
(900mm)</t>
  </si>
  <si>
    <t>(c) Sheet 3 - S-MA20016571 
(900mm)</t>
  </si>
  <si>
    <r>
      <t>(d) Sheet 4</t>
    </r>
    <r>
      <rPr>
        <vertAlign val="sub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S-M</t>
    </r>
    <r>
      <rPr>
        <sz val="10"/>
        <rFont val="Arial"/>
        <family val="2"/>
      </rPr>
      <t>A50004056 
(300mm)</t>
    </r>
  </si>
  <si>
    <t>(e) Sheet 5 - S-MA50007515 
(600mm)</t>
  </si>
  <si>
    <t>(b) Sheet 2 - S-MA20015331 
(900mm)</t>
  </si>
  <si>
    <t>(a) Sheet 1 - S-MA20011461
(900mm)</t>
  </si>
  <si>
    <t>(d) Sheet 8 - S-MA50014578 
(750 x 1125 mm)</t>
  </si>
  <si>
    <t>(e) Sheet 11 - S-MA60022652 
(600 mm)</t>
  </si>
  <si>
    <t>(f) Sheet 9 - S-MA50007563
(750 x 1200 mm)</t>
  </si>
  <si>
    <t>(g) Sheet 14 - S-MA70019662
(900 x 1200 mm)</t>
  </si>
  <si>
    <t>Cash Allowances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</si>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</sst>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18" xfId="1" applyNumberFormat="1" applyFont="1" applyBorder="1" applyAlignment="1">
      <alignment horizontal="left"/>
    </xf>
    <xf numFmtId="0" fontId="37" fillId="24" borderId="24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/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37" fillId="24" borderId="14" xfId="1" applyNumberFormat="1" applyFont="1" applyBorder="1"/>
    <xf numFmtId="165" fontId="0" fillId="0" borderId="2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21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23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4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left" wrapText="1" indent="1"/>
    </xf>
    <xf numFmtId="20" fontId="0" fillId="0" borderId="0" xfId="0" applyNumberFormat="1"/>
    <xf numFmtId="0" fontId="3" fillId="0" borderId="0" xfId="0" applyFont="1"/>
    <xf numFmtId="3" fontId="0" fillId="0" borderId="0" xfId="0" applyNumberFormat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5" fontId="2" fillId="0" borderId="16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65" fontId="2" fillId="0" borderId="12" xfId="0" applyNumberFormat="1" applyFont="1" applyBorder="1" applyAlignment="1">
      <alignment horizontal="left" vertical="top"/>
    </xf>
    <xf numFmtId="165" fontId="2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164" fontId="41" fillId="24" borderId="14" xfId="1" applyNumberFormat="1" applyFont="1" applyBorder="1" applyAlignment="1">
      <alignment horizontal="center"/>
    </xf>
    <xf numFmtId="0" fontId="41" fillId="24" borderId="22" xfId="1" applyFont="1" applyBorder="1"/>
    <xf numFmtId="4" fontId="0" fillId="0" borderId="19" xfId="0" applyNumberFormat="1" applyBorder="1" applyAlignment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75"/>
  <sheetViews>
    <sheetView showGridLines="0" tabSelected="1" view="pageBreakPreview" topLeftCell="A82" zoomScaleNormal="100" zoomScaleSheetLayoutView="100" workbookViewId="0">
      <selection activeCell="E153" sqref="E153"/>
    </sheetView>
  </sheetViews>
  <sheetFormatPr defaultRowHeight="12.75"/>
  <cols>
    <col min="1" max="1" width="5.7109375" customWidth="1"/>
    <col min="2" max="2" width="31.85546875" customWidth="1"/>
    <col min="3" max="3" width="13.42578125" style="12" customWidth="1"/>
    <col min="4" max="4" width="13.7109375" style="12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>
      <c r="A1" s="76"/>
      <c r="B1" s="76"/>
      <c r="C1" s="75" t="s">
        <v>99</v>
      </c>
      <c r="D1" s="75"/>
    </row>
    <row r="2" spans="1:7">
      <c r="A2" s="74"/>
      <c r="B2" s="74"/>
      <c r="C2" s="67" t="s">
        <v>11</v>
      </c>
      <c r="D2" s="59"/>
      <c r="F2" s="68"/>
      <c r="G2" s="68"/>
    </row>
    <row r="3" spans="1:7">
      <c r="A3" s="77"/>
      <c r="B3" s="74"/>
      <c r="C3" s="69"/>
      <c r="F3" s="68"/>
      <c r="G3" s="68"/>
    </row>
    <row r="4" spans="1:7">
      <c r="A4" t="s">
        <v>10</v>
      </c>
      <c r="F4" s="68"/>
      <c r="G4" s="68"/>
    </row>
    <row r="5" spans="1:7" ht="22.5">
      <c r="A5" s="8" t="s">
        <v>0</v>
      </c>
      <c r="B5" s="8" t="s">
        <v>1</v>
      </c>
      <c r="C5" s="9" t="s">
        <v>9</v>
      </c>
      <c r="D5" s="9" t="s">
        <v>3</v>
      </c>
      <c r="E5" s="10" t="s">
        <v>2</v>
      </c>
      <c r="F5" s="11" t="s">
        <v>4</v>
      </c>
      <c r="G5" s="11" t="s">
        <v>5</v>
      </c>
    </row>
    <row r="6" spans="1:7">
      <c r="A6" s="16"/>
      <c r="B6" s="17"/>
      <c r="C6" s="18"/>
      <c r="D6" s="19"/>
      <c r="E6" s="20"/>
      <c r="F6" s="21"/>
      <c r="G6" s="21"/>
    </row>
    <row r="7" spans="1:7">
      <c r="A7" s="70">
        <v>1</v>
      </c>
      <c r="B7" s="14" t="s">
        <v>12</v>
      </c>
      <c r="C7" s="15" t="s">
        <v>34</v>
      </c>
      <c r="D7" s="15" t="s">
        <v>13</v>
      </c>
      <c r="E7" s="15">
        <v>1</v>
      </c>
      <c r="F7" s="22"/>
      <c r="G7" s="21">
        <f t="shared" ref="G7" si="0">ROUND(E7*F7,2)</f>
        <v>0</v>
      </c>
    </row>
    <row r="8" spans="1:7">
      <c r="A8" s="70"/>
      <c r="B8" s="14"/>
      <c r="C8" s="15"/>
      <c r="D8" s="15"/>
      <c r="E8" s="15"/>
      <c r="F8" s="21"/>
      <c r="G8" s="21"/>
    </row>
    <row r="9" spans="1:7">
      <c r="A9" s="70">
        <v>2</v>
      </c>
      <c r="B9" s="14" t="s">
        <v>31</v>
      </c>
      <c r="C9" s="15" t="s">
        <v>32</v>
      </c>
      <c r="D9" s="15"/>
      <c r="E9" s="15"/>
      <c r="F9" s="21"/>
      <c r="G9" s="21"/>
    </row>
    <row r="10" spans="1:7" ht="25.5">
      <c r="A10" s="70"/>
      <c r="B10" s="23" t="s">
        <v>33</v>
      </c>
      <c r="C10" s="15"/>
      <c r="D10" s="15" t="s">
        <v>13</v>
      </c>
      <c r="E10" s="15">
        <v>1</v>
      </c>
      <c r="F10" s="22"/>
      <c r="G10" s="21">
        <f>F10*E10</f>
        <v>0</v>
      </c>
    </row>
    <row r="11" spans="1:7">
      <c r="A11" s="70"/>
      <c r="B11" s="23"/>
      <c r="C11" s="15"/>
      <c r="D11" s="15"/>
      <c r="E11" s="15"/>
      <c r="F11" s="21"/>
      <c r="G11" s="21"/>
    </row>
    <row r="12" spans="1:7">
      <c r="A12" s="71">
        <v>3</v>
      </c>
      <c r="B12" s="25" t="s">
        <v>23</v>
      </c>
      <c r="C12" s="19" t="s">
        <v>28</v>
      </c>
      <c r="D12" s="19"/>
      <c r="E12" s="20"/>
      <c r="F12" s="21"/>
      <c r="G12" s="21"/>
    </row>
    <row r="13" spans="1:7" ht="25.5">
      <c r="A13" s="72"/>
      <c r="B13" s="26" t="s">
        <v>87</v>
      </c>
      <c r="C13" s="18"/>
      <c r="D13" s="15" t="s">
        <v>13</v>
      </c>
      <c r="E13" s="20">
        <v>1</v>
      </c>
      <c r="F13" s="22"/>
      <c r="G13" s="21">
        <f t="shared" ref="G13:G24" si="1">ROUND(E13*F13,2)</f>
        <v>0</v>
      </c>
    </row>
    <row r="14" spans="1:7" ht="25.5">
      <c r="A14" s="72"/>
      <c r="B14" s="26" t="s">
        <v>88</v>
      </c>
      <c r="C14" s="18"/>
      <c r="D14" s="15" t="s">
        <v>13</v>
      </c>
      <c r="E14" s="20">
        <v>1</v>
      </c>
      <c r="F14" s="22"/>
      <c r="G14" s="21">
        <f t="shared" si="1"/>
        <v>0</v>
      </c>
    </row>
    <row r="15" spans="1:7" ht="25.5">
      <c r="A15" s="72"/>
      <c r="B15" s="26" t="s">
        <v>89</v>
      </c>
      <c r="C15" s="18"/>
      <c r="D15" s="15" t="s">
        <v>13</v>
      </c>
      <c r="E15" s="20">
        <v>1</v>
      </c>
      <c r="F15" s="22"/>
      <c r="G15" s="21">
        <f t="shared" si="1"/>
        <v>0</v>
      </c>
    </row>
    <row r="16" spans="1:7" ht="28.5">
      <c r="A16" s="72"/>
      <c r="B16" s="53" t="s">
        <v>90</v>
      </c>
      <c r="C16" s="18"/>
      <c r="D16" s="15" t="s">
        <v>13</v>
      </c>
      <c r="E16" s="20">
        <v>1</v>
      </c>
      <c r="F16" s="22"/>
      <c r="G16" s="21">
        <f t="shared" si="1"/>
        <v>0</v>
      </c>
    </row>
    <row r="17" spans="1:7" ht="25.5">
      <c r="A17" s="72"/>
      <c r="B17" s="26" t="s">
        <v>91</v>
      </c>
      <c r="C17" s="18"/>
      <c r="D17" s="15" t="s">
        <v>13</v>
      </c>
      <c r="E17" s="20">
        <v>1</v>
      </c>
      <c r="F17" s="22"/>
      <c r="G17" s="21">
        <f t="shared" si="1"/>
        <v>0</v>
      </c>
    </row>
    <row r="18" spans="1:7" ht="25.5">
      <c r="A18" s="72"/>
      <c r="B18" s="26" t="s">
        <v>73</v>
      </c>
      <c r="C18" s="18"/>
      <c r="D18" s="15" t="s">
        <v>13</v>
      </c>
      <c r="E18" s="20">
        <v>1</v>
      </c>
      <c r="F18" s="22"/>
      <c r="G18" s="21">
        <f t="shared" si="1"/>
        <v>0</v>
      </c>
    </row>
    <row r="19" spans="1:7" ht="25.5">
      <c r="A19" s="72"/>
      <c r="B19" s="26" t="s">
        <v>30</v>
      </c>
      <c r="C19" s="18"/>
      <c r="D19" s="15" t="s">
        <v>13</v>
      </c>
      <c r="E19" s="20">
        <v>1</v>
      </c>
      <c r="F19" s="22"/>
      <c r="G19" s="21">
        <f t="shared" si="1"/>
        <v>0</v>
      </c>
    </row>
    <row r="20" spans="1:7" ht="25.5">
      <c r="A20" s="72"/>
      <c r="B20" s="26" t="s">
        <v>74</v>
      </c>
      <c r="C20" s="18"/>
      <c r="D20" s="15" t="s">
        <v>13</v>
      </c>
      <c r="E20" s="20">
        <v>1</v>
      </c>
      <c r="F20" s="22"/>
      <c r="G20" s="21">
        <f t="shared" si="1"/>
        <v>0</v>
      </c>
    </row>
    <row r="21" spans="1:7" ht="25.5">
      <c r="A21" s="72"/>
      <c r="B21" s="26" t="s">
        <v>75</v>
      </c>
      <c r="C21" s="18"/>
      <c r="D21" s="15" t="s">
        <v>13</v>
      </c>
      <c r="E21" s="20">
        <v>1</v>
      </c>
      <c r="F21" s="22"/>
      <c r="G21" s="21">
        <f t="shared" si="1"/>
        <v>0</v>
      </c>
    </row>
    <row r="22" spans="1:7" ht="25.5">
      <c r="A22" s="72"/>
      <c r="B22" s="26" t="s">
        <v>76</v>
      </c>
      <c r="C22" s="18"/>
      <c r="D22" s="15" t="s">
        <v>13</v>
      </c>
      <c r="E22" s="20">
        <v>1</v>
      </c>
      <c r="F22" s="22"/>
      <c r="G22" s="21">
        <f t="shared" si="1"/>
        <v>0</v>
      </c>
    </row>
    <row r="23" spans="1:7" ht="25.5">
      <c r="A23" s="72"/>
      <c r="B23" s="26" t="s">
        <v>77</v>
      </c>
      <c r="C23" s="18"/>
      <c r="D23" s="15" t="s">
        <v>13</v>
      </c>
      <c r="E23" s="20">
        <v>1</v>
      </c>
      <c r="F23" s="22"/>
      <c r="G23" s="21">
        <f t="shared" si="1"/>
        <v>0</v>
      </c>
    </row>
    <row r="24" spans="1:7" ht="25.5">
      <c r="A24" s="72"/>
      <c r="B24" s="26" t="s">
        <v>78</v>
      </c>
      <c r="C24" s="18"/>
      <c r="D24" s="15" t="s">
        <v>13</v>
      </c>
      <c r="E24" s="20">
        <v>1</v>
      </c>
      <c r="F24" s="22"/>
      <c r="G24" s="21">
        <f t="shared" si="1"/>
        <v>0</v>
      </c>
    </row>
    <row r="25" spans="1:7">
      <c r="A25" s="70"/>
      <c r="B25" s="14"/>
      <c r="C25" s="15"/>
      <c r="D25" s="15"/>
      <c r="E25" s="15"/>
      <c r="F25" s="21"/>
      <c r="G25" s="21"/>
    </row>
    <row r="26" spans="1:7">
      <c r="A26" s="70">
        <v>4</v>
      </c>
      <c r="B26" s="14" t="s">
        <v>14</v>
      </c>
      <c r="C26" s="15" t="s">
        <v>48</v>
      </c>
      <c r="D26" s="15"/>
      <c r="E26" s="15"/>
      <c r="F26" s="21"/>
      <c r="G26" s="21"/>
    </row>
    <row r="27" spans="1:7">
      <c r="A27" s="70"/>
      <c r="B27" s="54" t="s">
        <v>35</v>
      </c>
      <c r="C27" s="15"/>
      <c r="D27" s="15"/>
      <c r="E27" s="15"/>
      <c r="F27" s="21"/>
      <c r="G27" s="21"/>
    </row>
    <row r="28" spans="1:7">
      <c r="A28" s="70"/>
      <c r="B28" s="24" t="s">
        <v>21</v>
      </c>
      <c r="C28" s="15"/>
      <c r="D28" s="15" t="s">
        <v>20</v>
      </c>
      <c r="E28" s="55">
        <v>74</v>
      </c>
      <c r="F28" s="22"/>
      <c r="G28" s="21">
        <f t="shared" ref="G28:G95" si="2">ROUND(E28*F28,2)</f>
        <v>0</v>
      </c>
    </row>
    <row r="29" spans="1:7">
      <c r="A29" s="72"/>
      <c r="B29" s="23" t="s">
        <v>55</v>
      </c>
      <c r="C29" s="18"/>
      <c r="D29" s="19"/>
      <c r="E29" s="20"/>
      <c r="F29" s="73"/>
      <c r="G29" s="21"/>
    </row>
    <row r="30" spans="1:7">
      <c r="A30" s="72"/>
      <c r="B30" s="24" t="s">
        <v>37</v>
      </c>
      <c r="C30" s="18"/>
      <c r="D30" s="19" t="s">
        <v>20</v>
      </c>
      <c r="E30" s="20">
        <v>298</v>
      </c>
      <c r="F30" s="22"/>
      <c r="G30" s="21">
        <f t="shared" si="2"/>
        <v>0</v>
      </c>
    </row>
    <row r="31" spans="1:7">
      <c r="A31" s="72"/>
      <c r="B31" s="23" t="s">
        <v>54</v>
      </c>
      <c r="C31" s="18"/>
      <c r="D31" s="19"/>
      <c r="E31" s="20"/>
      <c r="F31" s="73"/>
      <c r="G31" s="21"/>
    </row>
    <row r="32" spans="1:7">
      <c r="A32" s="72"/>
      <c r="B32" s="24" t="s">
        <v>56</v>
      </c>
      <c r="C32" s="18"/>
      <c r="D32" s="19" t="s">
        <v>20</v>
      </c>
      <c r="E32" s="20">
        <v>267</v>
      </c>
      <c r="F32" s="22"/>
      <c r="G32" s="21">
        <f t="shared" ref="G32:G33" si="3">ROUND(E32*F32,2)</f>
        <v>0</v>
      </c>
    </row>
    <row r="33" spans="1:9">
      <c r="A33" s="72"/>
      <c r="B33" s="24" t="s">
        <v>57</v>
      </c>
      <c r="C33" s="18"/>
      <c r="D33" s="19" t="s">
        <v>20</v>
      </c>
      <c r="E33" s="20">
        <v>267</v>
      </c>
      <c r="F33" s="22"/>
      <c r="G33" s="21">
        <f t="shared" si="3"/>
        <v>0</v>
      </c>
      <c r="I33" s="60"/>
    </row>
    <row r="34" spans="1:9">
      <c r="A34" s="72"/>
      <c r="B34" s="23" t="s">
        <v>66</v>
      </c>
      <c r="C34" s="18"/>
      <c r="D34" s="19"/>
      <c r="E34" s="20"/>
      <c r="F34" s="73"/>
      <c r="G34" s="21"/>
    </row>
    <row r="35" spans="1:9">
      <c r="A35" s="72"/>
      <c r="B35" s="24" t="s">
        <v>37</v>
      </c>
      <c r="C35" s="18"/>
      <c r="D35" s="19" t="s">
        <v>20</v>
      </c>
      <c r="E35" s="20">
        <v>278</v>
      </c>
      <c r="F35" s="22"/>
      <c r="G35" s="21">
        <f t="shared" si="2"/>
        <v>0</v>
      </c>
    </row>
    <row r="36" spans="1:9">
      <c r="A36" s="72"/>
      <c r="B36" s="24" t="s">
        <v>15</v>
      </c>
      <c r="C36" s="18"/>
      <c r="D36" s="19" t="s">
        <v>20</v>
      </c>
      <c r="E36" s="20">
        <v>278</v>
      </c>
      <c r="F36" s="22"/>
      <c r="G36" s="21">
        <f t="shared" si="2"/>
        <v>0</v>
      </c>
    </row>
    <row r="37" spans="1:9">
      <c r="A37" s="72"/>
      <c r="B37" s="23" t="s">
        <v>68</v>
      </c>
      <c r="C37" s="18"/>
      <c r="D37" s="19"/>
      <c r="E37" s="20"/>
      <c r="F37" s="73"/>
      <c r="G37" s="21"/>
    </row>
    <row r="38" spans="1:9">
      <c r="A38" s="72"/>
      <c r="B38" s="24" t="s">
        <v>18</v>
      </c>
      <c r="C38" s="18"/>
      <c r="D38" s="19" t="s">
        <v>20</v>
      </c>
      <c r="E38" s="20">
        <v>145</v>
      </c>
      <c r="F38" s="22"/>
      <c r="G38" s="21">
        <f t="shared" si="2"/>
        <v>0</v>
      </c>
    </row>
    <row r="39" spans="1:9">
      <c r="A39" s="72"/>
      <c r="B39" s="24" t="s">
        <v>17</v>
      </c>
      <c r="C39" s="18"/>
      <c r="D39" s="19" t="s">
        <v>20</v>
      </c>
      <c r="E39" s="20">
        <v>145</v>
      </c>
      <c r="F39" s="22"/>
      <c r="G39" s="21">
        <f t="shared" si="2"/>
        <v>0</v>
      </c>
    </row>
    <row r="40" spans="1:9">
      <c r="A40" s="72"/>
      <c r="B40" s="23" t="s">
        <v>69</v>
      </c>
      <c r="C40" s="18"/>
      <c r="D40" s="19"/>
      <c r="E40" s="20"/>
      <c r="F40" s="21"/>
      <c r="G40" s="21"/>
    </row>
    <row r="41" spans="1:9">
      <c r="A41" s="72"/>
      <c r="B41" s="24" t="s">
        <v>21</v>
      </c>
      <c r="C41" s="18"/>
      <c r="D41" s="19" t="s">
        <v>20</v>
      </c>
      <c r="E41" s="20">
        <v>15</v>
      </c>
      <c r="F41" s="22"/>
      <c r="G41" s="21">
        <f t="shared" si="2"/>
        <v>0</v>
      </c>
    </row>
    <row r="42" spans="1:9">
      <c r="A42" s="72"/>
      <c r="B42" s="24" t="s">
        <v>36</v>
      </c>
      <c r="C42" s="18"/>
      <c r="D42" s="19" t="s">
        <v>20</v>
      </c>
      <c r="E42" s="20">
        <v>15</v>
      </c>
      <c r="F42" s="22"/>
      <c r="G42" s="21">
        <f t="shared" si="2"/>
        <v>0</v>
      </c>
    </row>
    <row r="43" spans="1:9">
      <c r="A43" s="72"/>
      <c r="B43" s="23" t="s">
        <v>70</v>
      </c>
      <c r="C43" s="18"/>
      <c r="D43" s="19"/>
      <c r="E43" s="20"/>
      <c r="F43" s="21"/>
      <c r="G43" s="21"/>
    </row>
    <row r="44" spans="1:9">
      <c r="A44" s="72"/>
      <c r="B44" s="24" t="s">
        <v>21</v>
      </c>
      <c r="C44" s="18"/>
      <c r="D44" s="19" t="s">
        <v>20</v>
      </c>
      <c r="E44" s="20">
        <v>63</v>
      </c>
      <c r="F44" s="22"/>
      <c r="G44" s="21">
        <f t="shared" si="2"/>
        <v>0</v>
      </c>
    </row>
    <row r="45" spans="1:9">
      <c r="A45" s="72"/>
      <c r="B45" s="24" t="s">
        <v>36</v>
      </c>
      <c r="C45" s="18"/>
      <c r="D45" s="19" t="s">
        <v>20</v>
      </c>
      <c r="E45" s="20">
        <v>63</v>
      </c>
      <c r="F45" s="22"/>
      <c r="G45" s="21">
        <f t="shared" si="2"/>
        <v>0</v>
      </c>
    </row>
    <row r="46" spans="1:9">
      <c r="A46" s="72"/>
      <c r="B46" s="17"/>
      <c r="C46" s="18"/>
      <c r="D46" s="19"/>
      <c r="E46" s="20"/>
      <c r="F46" s="21"/>
      <c r="G46" s="21"/>
    </row>
    <row r="47" spans="1:9">
      <c r="A47" s="71">
        <f>A26+1</f>
        <v>5</v>
      </c>
      <c r="B47" s="25" t="s">
        <v>19</v>
      </c>
      <c r="C47" s="19" t="s">
        <v>46</v>
      </c>
      <c r="D47" s="19"/>
      <c r="E47" s="20"/>
      <c r="F47" s="21"/>
      <c r="G47" s="21"/>
    </row>
    <row r="48" spans="1:9">
      <c r="A48" s="71"/>
      <c r="B48" s="23" t="s">
        <v>35</v>
      </c>
      <c r="C48" s="19"/>
      <c r="D48" s="19"/>
      <c r="E48" s="20"/>
      <c r="F48" s="21"/>
      <c r="G48" s="21"/>
    </row>
    <row r="49" spans="1:7">
      <c r="A49" s="71"/>
      <c r="B49" s="24" t="s">
        <v>21</v>
      </c>
      <c r="C49" s="19"/>
      <c r="D49" s="19" t="s">
        <v>20</v>
      </c>
      <c r="E49" s="20">
        <v>74</v>
      </c>
      <c r="F49" s="22"/>
      <c r="G49" s="21">
        <f t="shared" ref="G49:G50" si="4">ROUND(E49*F49,2)</f>
        <v>0</v>
      </c>
    </row>
    <row r="50" spans="1:7">
      <c r="A50" s="71"/>
      <c r="B50" s="24" t="s">
        <v>62</v>
      </c>
      <c r="C50" s="19"/>
      <c r="D50" s="19" t="s">
        <v>20</v>
      </c>
      <c r="E50" s="20">
        <v>74</v>
      </c>
      <c r="F50" s="22"/>
      <c r="G50" s="21">
        <f t="shared" si="4"/>
        <v>0</v>
      </c>
    </row>
    <row r="51" spans="1:7">
      <c r="A51" s="71"/>
      <c r="B51" s="23" t="s">
        <v>55</v>
      </c>
      <c r="C51" s="19"/>
      <c r="D51" s="19"/>
      <c r="E51" s="20"/>
      <c r="F51" s="21"/>
      <c r="G51" s="21"/>
    </row>
    <row r="52" spans="1:7">
      <c r="A52" s="71"/>
      <c r="B52" s="24" t="s">
        <v>37</v>
      </c>
      <c r="C52" s="19"/>
      <c r="D52" s="19" t="s">
        <v>20</v>
      </c>
      <c r="E52" s="20">
        <v>298</v>
      </c>
      <c r="F52" s="22"/>
      <c r="G52" s="21">
        <f t="shared" ref="G52:G53" si="5">ROUND(E52*F52,2)</f>
        <v>0</v>
      </c>
    </row>
    <row r="53" spans="1:7">
      <c r="A53" s="71"/>
      <c r="B53" s="24" t="s">
        <v>63</v>
      </c>
      <c r="C53" s="19"/>
      <c r="D53" s="19" t="s">
        <v>20</v>
      </c>
      <c r="E53" s="20">
        <v>298</v>
      </c>
      <c r="F53" s="22"/>
      <c r="G53" s="21">
        <f t="shared" si="5"/>
        <v>0</v>
      </c>
    </row>
    <row r="54" spans="1:7">
      <c r="A54" s="71"/>
      <c r="B54" s="23" t="s">
        <v>54</v>
      </c>
      <c r="C54" s="19"/>
      <c r="D54" s="19"/>
      <c r="E54" s="20"/>
      <c r="F54" s="21"/>
      <c r="G54" s="21"/>
    </row>
    <row r="55" spans="1:7">
      <c r="A55" s="71"/>
      <c r="B55" s="24" t="s">
        <v>56</v>
      </c>
      <c r="C55" s="19"/>
      <c r="D55" s="19" t="s">
        <v>20</v>
      </c>
      <c r="E55" s="20">
        <v>267</v>
      </c>
      <c r="F55" s="22"/>
      <c r="G55" s="21">
        <f>ROUND(E55*F55,2)</f>
        <v>0</v>
      </c>
    </row>
    <row r="56" spans="1:7">
      <c r="A56" s="71"/>
      <c r="B56" s="24" t="s">
        <v>64</v>
      </c>
      <c r="C56" s="19"/>
      <c r="D56" s="19" t="s">
        <v>20</v>
      </c>
      <c r="E56" s="20">
        <v>267</v>
      </c>
      <c r="F56" s="22"/>
      <c r="G56" s="21">
        <f>ROUND(E56*F56,2)</f>
        <v>0</v>
      </c>
    </row>
    <row r="57" spans="1:7">
      <c r="A57" s="71"/>
      <c r="B57" s="24" t="s">
        <v>65</v>
      </c>
      <c r="C57" s="19"/>
      <c r="D57" s="19" t="s">
        <v>20</v>
      </c>
      <c r="E57" s="20">
        <v>267</v>
      </c>
      <c r="F57" s="22"/>
      <c r="G57" s="21">
        <f>ROUND(E57*F57,2)</f>
        <v>0</v>
      </c>
    </row>
    <row r="58" spans="1:7">
      <c r="A58" s="72"/>
      <c r="B58" s="23" t="s">
        <v>66</v>
      </c>
      <c r="C58" s="18"/>
      <c r="D58" s="19"/>
      <c r="E58" s="20"/>
      <c r="F58" s="21"/>
      <c r="G58" s="21"/>
    </row>
    <row r="59" spans="1:7">
      <c r="A59" s="72"/>
      <c r="B59" s="24" t="s">
        <v>37</v>
      </c>
      <c r="C59" s="18"/>
      <c r="D59" s="19" t="s">
        <v>20</v>
      </c>
      <c r="E59" s="20">
        <v>278</v>
      </c>
      <c r="F59" s="22"/>
      <c r="G59" s="21">
        <f>ROUND(E59*F59,2)</f>
        <v>0</v>
      </c>
    </row>
    <row r="60" spans="1:7">
      <c r="A60" s="72"/>
      <c r="B60" s="24" t="s">
        <v>63</v>
      </c>
      <c r="C60" s="18"/>
      <c r="D60" s="19" t="s">
        <v>20</v>
      </c>
      <c r="E60" s="20">
        <v>278</v>
      </c>
      <c r="F60" s="22"/>
      <c r="G60" s="21">
        <f>ROUND(E60*F60,2)</f>
        <v>0</v>
      </c>
    </row>
    <row r="61" spans="1:7">
      <c r="A61" s="72"/>
      <c r="B61" s="24" t="s">
        <v>67</v>
      </c>
      <c r="C61" s="18"/>
      <c r="D61" s="19" t="s">
        <v>20</v>
      </c>
      <c r="E61" s="20">
        <v>278</v>
      </c>
      <c r="F61" s="22"/>
      <c r="G61" s="21">
        <f>ROUND(E61*F61,2)</f>
        <v>0</v>
      </c>
    </row>
    <row r="62" spans="1:7">
      <c r="A62" s="72"/>
      <c r="B62" s="23" t="s">
        <v>68</v>
      </c>
      <c r="C62" s="18"/>
      <c r="D62" s="19"/>
      <c r="E62" s="20"/>
      <c r="F62" s="21"/>
      <c r="G62" s="21"/>
    </row>
    <row r="63" spans="1:7">
      <c r="A63" s="72"/>
      <c r="B63" s="24" t="s">
        <v>38</v>
      </c>
      <c r="C63" s="18"/>
      <c r="D63" s="19" t="s">
        <v>20</v>
      </c>
      <c r="E63" s="20">
        <v>145</v>
      </c>
      <c r="F63" s="22"/>
      <c r="G63" s="21">
        <f t="shared" si="2"/>
        <v>0</v>
      </c>
    </row>
    <row r="64" spans="1:7">
      <c r="A64" s="72"/>
      <c r="B64" s="24" t="s">
        <v>40</v>
      </c>
      <c r="C64" s="18"/>
      <c r="D64" s="19" t="s">
        <v>20</v>
      </c>
      <c r="E64" s="20">
        <v>145</v>
      </c>
      <c r="F64" s="22"/>
      <c r="G64" s="21">
        <f t="shared" si="2"/>
        <v>0</v>
      </c>
    </row>
    <row r="65" spans="1:7">
      <c r="A65" s="72"/>
      <c r="B65" s="24" t="s">
        <v>39</v>
      </c>
      <c r="C65" s="18"/>
      <c r="D65" s="19" t="s">
        <v>20</v>
      </c>
      <c r="E65" s="20">
        <v>145</v>
      </c>
      <c r="F65" s="22"/>
      <c r="G65" s="21">
        <f t="shared" si="2"/>
        <v>0</v>
      </c>
    </row>
    <row r="66" spans="1:7">
      <c r="A66" s="72"/>
      <c r="B66" s="24" t="s">
        <v>41</v>
      </c>
      <c r="C66" s="18"/>
      <c r="D66" s="19" t="s">
        <v>20</v>
      </c>
      <c r="E66" s="20">
        <v>145</v>
      </c>
      <c r="F66" s="22"/>
      <c r="G66" s="21">
        <f t="shared" si="2"/>
        <v>0</v>
      </c>
    </row>
    <row r="67" spans="1:7">
      <c r="A67" s="72"/>
      <c r="B67" s="24" t="s">
        <v>42</v>
      </c>
      <c r="C67" s="18"/>
      <c r="D67" s="19" t="s">
        <v>20</v>
      </c>
      <c r="E67" s="20">
        <v>145</v>
      </c>
      <c r="F67" s="22"/>
      <c r="G67" s="21">
        <f t="shared" si="2"/>
        <v>0</v>
      </c>
    </row>
    <row r="68" spans="1:7">
      <c r="A68" s="72"/>
      <c r="B68" s="23" t="s">
        <v>69</v>
      </c>
      <c r="C68" s="18"/>
      <c r="D68" s="19"/>
      <c r="E68" s="20"/>
      <c r="F68" s="21"/>
      <c r="G68" s="21"/>
    </row>
    <row r="69" spans="1:7">
      <c r="A69" s="72"/>
      <c r="B69" s="24" t="s">
        <v>38</v>
      </c>
      <c r="C69" s="18"/>
      <c r="D69" s="19" t="s">
        <v>20</v>
      </c>
      <c r="E69" s="20">
        <v>15</v>
      </c>
      <c r="F69" s="22"/>
      <c r="G69" s="21">
        <f t="shared" si="2"/>
        <v>0</v>
      </c>
    </row>
    <row r="70" spans="1:7">
      <c r="A70" s="72"/>
      <c r="B70" s="24" t="s">
        <v>40</v>
      </c>
      <c r="C70" s="18"/>
      <c r="D70" s="19" t="s">
        <v>20</v>
      </c>
      <c r="E70" s="20">
        <v>15</v>
      </c>
      <c r="F70" s="22"/>
      <c r="G70" s="21">
        <f t="shared" si="2"/>
        <v>0</v>
      </c>
    </row>
    <row r="71" spans="1:7">
      <c r="A71" s="72"/>
      <c r="B71" s="24" t="s">
        <v>39</v>
      </c>
      <c r="C71" s="18"/>
      <c r="D71" s="19" t="s">
        <v>20</v>
      </c>
      <c r="E71" s="20">
        <v>15</v>
      </c>
      <c r="F71" s="22"/>
      <c r="G71" s="21">
        <f t="shared" si="2"/>
        <v>0</v>
      </c>
    </row>
    <row r="72" spans="1:7">
      <c r="A72" s="72"/>
      <c r="B72" s="24" t="s">
        <v>41</v>
      </c>
      <c r="C72" s="18"/>
      <c r="D72" s="19" t="s">
        <v>20</v>
      </c>
      <c r="E72" s="20">
        <v>15</v>
      </c>
      <c r="F72" s="22"/>
      <c r="G72" s="21">
        <f t="shared" si="2"/>
        <v>0</v>
      </c>
    </row>
    <row r="73" spans="1:7">
      <c r="A73" s="72"/>
      <c r="B73" s="24" t="s">
        <v>42</v>
      </c>
      <c r="C73" s="18"/>
      <c r="D73" s="19" t="s">
        <v>20</v>
      </c>
      <c r="E73" s="20">
        <v>15</v>
      </c>
      <c r="F73" s="22"/>
      <c r="G73" s="21">
        <f t="shared" si="2"/>
        <v>0</v>
      </c>
    </row>
    <row r="74" spans="1:7">
      <c r="A74" s="72"/>
      <c r="B74" s="23" t="s">
        <v>70</v>
      </c>
      <c r="C74" s="18"/>
      <c r="D74" s="19"/>
      <c r="E74" s="20"/>
      <c r="F74" s="21"/>
      <c r="G74" s="21"/>
    </row>
    <row r="75" spans="1:7">
      <c r="A75" s="72"/>
      <c r="B75" s="24" t="s">
        <v>38</v>
      </c>
      <c r="C75" s="18"/>
      <c r="D75" s="19" t="s">
        <v>20</v>
      </c>
      <c r="E75" s="20">
        <v>63</v>
      </c>
      <c r="F75" s="22"/>
      <c r="G75" s="21">
        <f t="shared" si="2"/>
        <v>0</v>
      </c>
    </row>
    <row r="76" spans="1:7">
      <c r="A76" s="72"/>
      <c r="B76" s="24" t="s">
        <v>40</v>
      </c>
      <c r="C76" s="18"/>
      <c r="D76" s="19" t="s">
        <v>20</v>
      </c>
      <c r="E76" s="20">
        <v>63</v>
      </c>
      <c r="F76" s="22"/>
      <c r="G76" s="21">
        <f t="shared" si="2"/>
        <v>0</v>
      </c>
    </row>
    <row r="77" spans="1:7">
      <c r="A77" s="72"/>
      <c r="B77" s="24" t="s">
        <v>39</v>
      </c>
      <c r="C77" s="18"/>
      <c r="D77" s="19" t="s">
        <v>20</v>
      </c>
      <c r="E77" s="20">
        <v>63</v>
      </c>
      <c r="F77" s="22"/>
      <c r="G77" s="21">
        <f t="shared" si="2"/>
        <v>0</v>
      </c>
    </row>
    <row r="78" spans="1:7">
      <c r="A78" s="72"/>
      <c r="B78" s="24" t="s">
        <v>41</v>
      </c>
      <c r="C78" s="18"/>
      <c r="D78" s="19" t="s">
        <v>20</v>
      </c>
      <c r="E78" s="20">
        <v>63</v>
      </c>
      <c r="F78" s="22"/>
      <c r="G78" s="21">
        <f t="shared" si="2"/>
        <v>0</v>
      </c>
    </row>
    <row r="79" spans="1:7">
      <c r="A79" s="72"/>
      <c r="B79" s="24" t="s">
        <v>42</v>
      </c>
      <c r="C79" s="18"/>
      <c r="D79" s="19" t="s">
        <v>20</v>
      </c>
      <c r="E79" s="20">
        <v>63</v>
      </c>
      <c r="F79" s="22"/>
      <c r="G79" s="21">
        <f t="shared" si="2"/>
        <v>0</v>
      </c>
    </row>
    <row r="80" spans="1:7">
      <c r="A80" s="72"/>
      <c r="B80" s="24"/>
      <c r="C80" s="18"/>
      <c r="D80" s="19"/>
      <c r="E80" s="20"/>
      <c r="F80" s="21"/>
      <c r="G80" s="21"/>
    </row>
    <row r="81" spans="1:10">
      <c r="A81" s="71">
        <f>A47+1</f>
        <v>6</v>
      </c>
      <c r="B81" s="25" t="s">
        <v>22</v>
      </c>
      <c r="C81" s="19" t="s">
        <v>44</v>
      </c>
      <c r="D81" s="19"/>
      <c r="E81" s="20"/>
      <c r="F81" s="21"/>
      <c r="G81" s="21"/>
    </row>
    <row r="82" spans="1:10" ht="25.5">
      <c r="A82" s="72"/>
      <c r="B82" s="26" t="s">
        <v>87</v>
      </c>
      <c r="C82" s="18"/>
      <c r="D82" s="19" t="s">
        <v>20</v>
      </c>
      <c r="E82" s="20">
        <v>87</v>
      </c>
      <c r="F82" s="22"/>
      <c r="G82" s="21">
        <f t="shared" si="2"/>
        <v>0</v>
      </c>
    </row>
    <row r="83" spans="1:10" ht="25.5">
      <c r="A83" s="72"/>
      <c r="B83" s="26" t="s">
        <v>92</v>
      </c>
      <c r="C83" s="18"/>
      <c r="D83" s="19" t="s">
        <v>20</v>
      </c>
      <c r="E83" s="20">
        <v>82</v>
      </c>
      <c r="F83" s="22"/>
      <c r="G83" s="21">
        <f t="shared" si="2"/>
        <v>0</v>
      </c>
    </row>
    <row r="84" spans="1:10" ht="25.5">
      <c r="A84" s="72"/>
      <c r="B84" s="26" t="s">
        <v>89</v>
      </c>
      <c r="C84" s="18"/>
      <c r="D84" s="19" t="s">
        <v>20</v>
      </c>
      <c r="E84" s="20">
        <v>108</v>
      </c>
      <c r="F84" s="22"/>
      <c r="G84" s="21">
        <f t="shared" si="2"/>
        <v>0</v>
      </c>
    </row>
    <row r="85" spans="1:10" ht="28.5">
      <c r="A85" s="72"/>
      <c r="B85" s="53" t="s">
        <v>90</v>
      </c>
      <c r="C85" s="18"/>
      <c r="D85" s="19" t="s">
        <v>20</v>
      </c>
      <c r="E85" s="20">
        <v>74</v>
      </c>
      <c r="F85" s="22"/>
      <c r="G85" s="21">
        <f>ROUND(E85*F85,2)</f>
        <v>0</v>
      </c>
      <c r="J85" s="59"/>
    </row>
    <row r="86" spans="1:10" ht="25.5">
      <c r="A86" s="72"/>
      <c r="B86" s="26" t="s">
        <v>91</v>
      </c>
      <c r="C86" s="18"/>
      <c r="D86" s="19" t="s">
        <v>20</v>
      </c>
      <c r="E86" s="20">
        <v>94</v>
      </c>
      <c r="F86" s="22"/>
      <c r="G86" s="21">
        <f>ROUND(E86*F86,2)</f>
        <v>0</v>
      </c>
      <c r="J86" s="59"/>
    </row>
    <row r="87" spans="1:10" ht="25.5">
      <c r="A87" s="72"/>
      <c r="B87" s="26" t="s">
        <v>73</v>
      </c>
      <c r="C87" s="18"/>
      <c r="D87" s="19" t="s">
        <v>20</v>
      </c>
      <c r="E87" s="20">
        <v>61</v>
      </c>
      <c r="F87" s="22"/>
      <c r="G87" s="21">
        <f t="shared" si="2"/>
        <v>0</v>
      </c>
      <c r="J87" s="59"/>
    </row>
    <row r="88" spans="1:10" ht="25.5">
      <c r="A88" s="72"/>
      <c r="B88" s="26" t="s">
        <v>30</v>
      </c>
      <c r="C88" s="18"/>
      <c r="D88" s="19" t="s">
        <v>20</v>
      </c>
      <c r="E88" s="20">
        <v>15</v>
      </c>
      <c r="F88" s="22"/>
      <c r="G88" s="21">
        <f t="shared" si="2"/>
        <v>0</v>
      </c>
    </row>
    <row r="89" spans="1:10" ht="25.5">
      <c r="A89" s="72"/>
      <c r="B89" s="26" t="s">
        <v>74</v>
      </c>
      <c r="C89" s="18"/>
      <c r="D89" s="19" t="s">
        <v>20</v>
      </c>
      <c r="E89" s="20">
        <v>145</v>
      </c>
      <c r="F89" s="22"/>
      <c r="G89" s="21">
        <f t="shared" si="2"/>
        <v>0</v>
      </c>
    </row>
    <row r="90" spans="1:10" ht="25.5">
      <c r="A90" s="72"/>
      <c r="B90" s="26" t="s">
        <v>75</v>
      </c>
      <c r="C90" s="18"/>
      <c r="D90" s="19" t="s">
        <v>20</v>
      </c>
      <c r="E90" s="20">
        <v>138</v>
      </c>
      <c r="F90" s="22"/>
      <c r="G90" s="21">
        <f t="shared" si="2"/>
        <v>0</v>
      </c>
    </row>
    <row r="91" spans="1:10" ht="25.5">
      <c r="A91" s="72"/>
      <c r="B91" s="26" t="s">
        <v>76</v>
      </c>
      <c r="C91" s="18"/>
      <c r="D91" s="19" t="s">
        <v>20</v>
      </c>
      <c r="E91" s="20">
        <v>129</v>
      </c>
      <c r="F91" s="22"/>
      <c r="G91" s="21">
        <f t="shared" si="2"/>
        <v>0</v>
      </c>
    </row>
    <row r="92" spans="1:10">
      <c r="A92" s="72"/>
      <c r="B92" s="26" t="s">
        <v>60</v>
      </c>
      <c r="C92" s="18"/>
      <c r="D92" s="19"/>
      <c r="E92" s="20"/>
      <c r="F92" s="21"/>
      <c r="G92" s="21"/>
    </row>
    <row r="93" spans="1:10">
      <c r="A93" s="72"/>
      <c r="B93" s="24" t="s">
        <v>58</v>
      </c>
      <c r="C93" s="18"/>
      <c r="D93" s="19" t="s">
        <v>20</v>
      </c>
      <c r="E93" s="20">
        <v>36</v>
      </c>
      <c r="F93" s="22"/>
      <c r="G93" s="21">
        <f t="shared" si="2"/>
        <v>0</v>
      </c>
    </row>
    <row r="94" spans="1:10">
      <c r="A94" s="72"/>
      <c r="B94" s="24" t="s">
        <v>59</v>
      </c>
      <c r="C94" s="18"/>
      <c r="D94" s="19" t="s">
        <v>20</v>
      </c>
      <c r="E94" s="20">
        <v>106</v>
      </c>
      <c r="F94" s="22"/>
      <c r="G94" s="21">
        <f t="shared" si="2"/>
        <v>0</v>
      </c>
    </row>
    <row r="95" spans="1:10" ht="25.5">
      <c r="A95" s="72"/>
      <c r="B95" s="26" t="s">
        <v>79</v>
      </c>
      <c r="C95" s="18"/>
      <c r="D95" s="19" t="s">
        <v>20</v>
      </c>
      <c r="E95" s="20">
        <v>63</v>
      </c>
      <c r="F95" s="22"/>
      <c r="G95" s="21">
        <f t="shared" si="2"/>
        <v>0</v>
      </c>
    </row>
    <row r="96" spans="1:10">
      <c r="A96" s="72"/>
      <c r="B96" s="26"/>
      <c r="C96" s="18"/>
      <c r="D96" s="19"/>
      <c r="E96" s="20"/>
      <c r="F96" s="21"/>
      <c r="G96" s="21"/>
    </row>
    <row r="97" spans="1:12" ht="38.25">
      <c r="A97" s="70">
        <f>A81+1</f>
        <v>7</v>
      </c>
      <c r="B97" s="56" t="s">
        <v>47</v>
      </c>
      <c r="C97" s="19" t="s">
        <v>45</v>
      </c>
      <c r="D97" s="19"/>
      <c r="E97" s="20"/>
      <c r="F97" s="21"/>
      <c r="G97" s="21"/>
    </row>
    <row r="98" spans="1:12" ht="25.5">
      <c r="A98" s="72"/>
      <c r="B98" s="26" t="s">
        <v>93</v>
      </c>
      <c r="C98" s="18"/>
      <c r="D98" s="61"/>
      <c r="E98" s="62"/>
      <c r="F98" s="21"/>
      <c r="G98" s="21"/>
    </row>
    <row r="99" spans="1:12" ht="25.5">
      <c r="A99" s="72"/>
      <c r="B99" s="24" t="s">
        <v>61</v>
      </c>
      <c r="C99" s="18"/>
      <c r="D99" s="19" t="s">
        <v>6</v>
      </c>
      <c r="E99" s="20">
        <v>1</v>
      </c>
      <c r="F99" s="22"/>
      <c r="G99" s="21">
        <f>ROUND(E99*F99,2)</f>
        <v>0</v>
      </c>
    </row>
    <row r="100" spans="1:12" ht="25.5">
      <c r="A100" s="72"/>
      <c r="B100" s="26" t="s">
        <v>92</v>
      </c>
      <c r="C100" s="18"/>
      <c r="D100" s="61"/>
      <c r="E100" s="62"/>
      <c r="F100" s="21"/>
      <c r="G100" s="21"/>
    </row>
    <row r="101" spans="1:12" ht="25.5">
      <c r="A101" s="72"/>
      <c r="B101" s="24" t="s">
        <v>61</v>
      </c>
      <c r="C101" s="18"/>
      <c r="D101" s="19" t="s">
        <v>6</v>
      </c>
      <c r="E101" s="20">
        <v>1</v>
      </c>
      <c r="F101" s="22"/>
      <c r="G101" s="21">
        <f>ROUND(E101*F101,2)</f>
        <v>0</v>
      </c>
    </row>
    <row r="102" spans="1:12" ht="25.5">
      <c r="A102" s="72"/>
      <c r="B102" s="26" t="s">
        <v>89</v>
      </c>
      <c r="C102" s="18"/>
      <c r="D102" s="61"/>
      <c r="E102" s="62"/>
      <c r="F102" s="21"/>
      <c r="G102" s="21"/>
    </row>
    <row r="103" spans="1:12" ht="25.5">
      <c r="A103" s="72"/>
      <c r="B103" s="24" t="s">
        <v>61</v>
      </c>
      <c r="C103" s="18"/>
      <c r="D103" s="19" t="s">
        <v>6</v>
      </c>
      <c r="E103" s="20">
        <v>1</v>
      </c>
      <c r="F103" s="22"/>
      <c r="G103" s="21">
        <f>ROUND(E103*F103,2)</f>
        <v>0</v>
      </c>
    </row>
    <row r="104" spans="1:12" ht="25.5">
      <c r="A104" s="72"/>
      <c r="B104" s="26" t="s">
        <v>94</v>
      </c>
      <c r="C104" s="18"/>
      <c r="D104" s="61"/>
      <c r="E104" s="62"/>
      <c r="F104" s="21"/>
      <c r="G104" s="21"/>
    </row>
    <row r="105" spans="1:12" ht="25.5">
      <c r="A105" s="72"/>
      <c r="B105" s="24" t="s">
        <v>61</v>
      </c>
      <c r="C105" s="18"/>
      <c r="D105" s="19" t="s">
        <v>6</v>
      </c>
      <c r="E105" s="20">
        <v>1</v>
      </c>
      <c r="F105" s="22"/>
      <c r="G105" s="21">
        <f>ROUND(E105*F105,2)</f>
        <v>0</v>
      </c>
    </row>
    <row r="106" spans="1:12" ht="25.5">
      <c r="A106" s="72"/>
      <c r="B106" s="26" t="s">
        <v>95</v>
      </c>
      <c r="C106" s="18"/>
      <c r="D106" s="61"/>
      <c r="E106" s="62"/>
      <c r="F106" s="21"/>
      <c r="G106" s="21"/>
    </row>
    <row r="107" spans="1:12" ht="25.5">
      <c r="A107" s="72"/>
      <c r="B107" s="24" t="s">
        <v>61</v>
      </c>
      <c r="C107" s="18"/>
      <c r="D107" s="19" t="s">
        <v>6</v>
      </c>
      <c r="E107" s="20">
        <v>1</v>
      </c>
      <c r="F107" s="22"/>
      <c r="G107" s="21">
        <f>ROUND(E107*F107,2)</f>
        <v>0</v>
      </c>
    </row>
    <row r="108" spans="1:12" ht="25.5">
      <c r="A108" s="72"/>
      <c r="B108" s="26" t="s">
        <v>96</v>
      </c>
      <c r="C108" s="18"/>
      <c r="D108" s="19"/>
      <c r="E108" s="20"/>
      <c r="F108" s="21"/>
      <c r="G108" s="21"/>
    </row>
    <row r="109" spans="1:12" ht="25.5">
      <c r="A109" s="72"/>
      <c r="B109" s="24" t="s">
        <v>61</v>
      </c>
      <c r="C109" s="18"/>
      <c r="D109" s="19" t="s">
        <v>6</v>
      </c>
      <c r="E109" s="20">
        <v>1</v>
      </c>
      <c r="F109" s="22"/>
      <c r="G109" s="21">
        <f>ROUND(E109*F109,2)</f>
        <v>0</v>
      </c>
    </row>
    <row r="110" spans="1:12" ht="25.5">
      <c r="A110" s="72"/>
      <c r="B110" s="26" t="s">
        <v>97</v>
      </c>
      <c r="C110" s="18"/>
      <c r="D110" s="19"/>
      <c r="E110" s="20"/>
      <c r="F110" s="21"/>
      <c r="G110" s="21"/>
    </row>
    <row r="111" spans="1:12" ht="25.5">
      <c r="A111" s="72"/>
      <c r="B111" s="24" t="s">
        <v>61</v>
      </c>
      <c r="C111" s="18"/>
      <c r="D111" s="19" t="s">
        <v>6</v>
      </c>
      <c r="E111" s="20">
        <v>1</v>
      </c>
      <c r="F111" s="22"/>
      <c r="G111" s="21">
        <f>ROUND(E111*F111,2)</f>
        <v>0</v>
      </c>
    </row>
    <row r="112" spans="1:12">
      <c r="A112" s="72"/>
      <c r="B112" s="26"/>
      <c r="C112" s="18"/>
      <c r="D112" s="19"/>
      <c r="E112" s="20"/>
      <c r="F112" s="21"/>
      <c r="G112" s="21"/>
      <c r="K112" s="59"/>
      <c r="L112" s="59"/>
    </row>
    <row r="113" spans="1:7">
      <c r="A113" s="70">
        <v>8</v>
      </c>
      <c r="B113" s="56" t="s">
        <v>24</v>
      </c>
      <c r="C113" s="19" t="s">
        <v>71</v>
      </c>
      <c r="D113" s="19" t="s">
        <v>7</v>
      </c>
      <c r="E113" s="20">
        <v>87</v>
      </c>
      <c r="F113" s="22"/>
      <c r="G113" s="21">
        <f t="shared" ref="G113:G143" si="6">ROUND(E113*F113,2)</f>
        <v>0</v>
      </c>
    </row>
    <row r="114" spans="1:7">
      <c r="A114" s="72"/>
      <c r="B114" s="23"/>
      <c r="C114" s="18"/>
      <c r="D114" s="19"/>
      <c r="E114" s="20"/>
      <c r="F114" s="21"/>
      <c r="G114" s="21"/>
    </row>
    <row r="115" spans="1:7">
      <c r="A115" s="71">
        <f t="shared" ref="A115" si="7">A113+1</f>
        <v>9</v>
      </c>
      <c r="B115" s="25" t="s">
        <v>25</v>
      </c>
      <c r="C115" s="19" t="s">
        <v>72</v>
      </c>
      <c r="D115" s="19"/>
      <c r="E115" s="20"/>
      <c r="F115" s="21"/>
      <c r="G115" s="21"/>
    </row>
    <row r="116" spans="1:7">
      <c r="A116" s="71"/>
      <c r="B116" s="23" t="s">
        <v>35</v>
      </c>
      <c r="C116" s="19"/>
      <c r="D116" s="19"/>
      <c r="E116" s="20"/>
      <c r="F116" s="21"/>
      <c r="G116" s="21"/>
    </row>
    <row r="117" spans="1:7">
      <c r="A117" s="72"/>
      <c r="B117" s="57" t="s">
        <v>52</v>
      </c>
      <c r="C117" s="18"/>
      <c r="D117" s="19" t="s">
        <v>7</v>
      </c>
      <c r="E117" s="20">
        <v>1</v>
      </c>
      <c r="F117" s="22"/>
      <c r="G117" s="21">
        <f t="shared" si="6"/>
        <v>0</v>
      </c>
    </row>
    <row r="118" spans="1:7">
      <c r="A118" s="72"/>
      <c r="B118" s="57" t="s">
        <v>82</v>
      </c>
      <c r="C118" s="18"/>
      <c r="D118" s="19" t="s">
        <v>20</v>
      </c>
      <c r="E118" s="20">
        <v>3</v>
      </c>
      <c r="F118" s="22"/>
      <c r="G118" s="21">
        <f t="shared" si="6"/>
        <v>0</v>
      </c>
    </row>
    <row r="119" spans="1:7">
      <c r="A119" s="72"/>
      <c r="B119" s="23" t="s">
        <v>49</v>
      </c>
      <c r="C119" s="18"/>
      <c r="D119" s="19"/>
      <c r="E119" s="20"/>
      <c r="F119" s="21"/>
      <c r="G119" s="21"/>
    </row>
    <row r="120" spans="1:7">
      <c r="A120" s="72"/>
      <c r="B120" s="57" t="s">
        <v>81</v>
      </c>
      <c r="C120" s="18"/>
      <c r="D120" s="19" t="s">
        <v>7</v>
      </c>
      <c r="E120" s="20">
        <v>5</v>
      </c>
      <c r="F120" s="22"/>
      <c r="G120" s="21">
        <f t="shared" si="6"/>
        <v>0</v>
      </c>
    </row>
    <row r="121" spans="1:7" ht="25.5">
      <c r="A121" s="72"/>
      <c r="B121" s="57" t="s">
        <v>80</v>
      </c>
      <c r="C121" s="18"/>
      <c r="D121" s="19" t="s">
        <v>20</v>
      </c>
      <c r="E121" s="20">
        <v>9</v>
      </c>
      <c r="F121" s="22"/>
      <c r="G121" s="21">
        <f t="shared" si="6"/>
        <v>0</v>
      </c>
    </row>
    <row r="122" spans="1:7">
      <c r="A122" s="72"/>
      <c r="B122" s="23" t="s">
        <v>43</v>
      </c>
      <c r="C122" s="18"/>
      <c r="D122" s="19"/>
      <c r="E122" s="20"/>
      <c r="F122" s="21"/>
      <c r="G122" s="21"/>
    </row>
    <row r="123" spans="1:7">
      <c r="A123" s="72"/>
      <c r="B123" s="57" t="s">
        <v>53</v>
      </c>
      <c r="C123" s="18"/>
      <c r="D123" s="19" t="s">
        <v>7</v>
      </c>
      <c r="E123" s="20">
        <v>3</v>
      </c>
      <c r="F123" s="22"/>
      <c r="G123" s="21">
        <f t="shared" si="6"/>
        <v>0</v>
      </c>
    </row>
    <row r="124" spans="1:7" ht="25.5">
      <c r="A124" s="72"/>
      <c r="B124" s="57" t="s">
        <v>80</v>
      </c>
      <c r="C124" s="18"/>
      <c r="D124" s="19" t="s">
        <v>20</v>
      </c>
      <c r="E124" s="20">
        <v>24</v>
      </c>
      <c r="F124" s="22"/>
      <c r="G124" s="21">
        <f t="shared" si="6"/>
        <v>0</v>
      </c>
    </row>
    <row r="125" spans="1:7">
      <c r="A125" s="72"/>
      <c r="B125" s="23" t="s">
        <v>83</v>
      </c>
      <c r="C125" s="18"/>
      <c r="D125" s="19"/>
      <c r="E125" s="20"/>
      <c r="F125" s="21"/>
      <c r="G125" s="21"/>
    </row>
    <row r="126" spans="1:7">
      <c r="A126" s="72"/>
      <c r="B126" s="57" t="s">
        <v>52</v>
      </c>
      <c r="C126" s="18"/>
      <c r="D126" s="19" t="s">
        <v>7</v>
      </c>
      <c r="E126" s="20">
        <v>1</v>
      </c>
      <c r="F126" s="22"/>
      <c r="G126" s="21">
        <f t="shared" si="6"/>
        <v>0</v>
      </c>
    </row>
    <row r="127" spans="1:7">
      <c r="A127" s="72"/>
      <c r="B127" s="57" t="s">
        <v>82</v>
      </c>
      <c r="C127" s="18"/>
      <c r="D127" s="19" t="s">
        <v>20</v>
      </c>
      <c r="E127" s="20">
        <v>3</v>
      </c>
      <c r="F127" s="22"/>
      <c r="G127" s="21">
        <f t="shared" si="6"/>
        <v>0</v>
      </c>
    </row>
    <row r="128" spans="1:7">
      <c r="A128" s="72"/>
      <c r="B128" s="23" t="s">
        <v>84</v>
      </c>
      <c r="C128" s="18"/>
      <c r="D128" s="19"/>
      <c r="E128" s="20"/>
      <c r="F128" s="21"/>
      <c r="G128" s="21"/>
    </row>
    <row r="129" spans="1:7">
      <c r="A129" s="72"/>
      <c r="B129" s="57" t="s">
        <v>52</v>
      </c>
      <c r="C129" s="18"/>
      <c r="D129" s="19" t="s">
        <v>7</v>
      </c>
      <c r="E129" s="20">
        <v>1</v>
      </c>
      <c r="F129" s="22"/>
      <c r="G129" s="21">
        <f t="shared" si="6"/>
        <v>0</v>
      </c>
    </row>
    <row r="130" spans="1:7">
      <c r="A130" s="72"/>
      <c r="B130" s="57" t="s">
        <v>82</v>
      </c>
      <c r="C130" s="18"/>
      <c r="D130" s="19" t="s">
        <v>20</v>
      </c>
      <c r="E130" s="20">
        <v>3</v>
      </c>
      <c r="F130" s="22"/>
      <c r="G130" s="21">
        <f t="shared" si="6"/>
        <v>0</v>
      </c>
    </row>
    <row r="131" spans="1:7">
      <c r="A131" s="72"/>
      <c r="B131" s="23" t="s">
        <v>85</v>
      </c>
      <c r="C131" s="18"/>
      <c r="D131" s="19"/>
      <c r="E131" s="20"/>
      <c r="F131" s="21"/>
      <c r="G131" s="21"/>
    </row>
    <row r="132" spans="1:7">
      <c r="A132" s="72"/>
      <c r="B132" s="57" t="s">
        <v>52</v>
      </c>
      <c r="C132" s="18"/>
      <c r="D132" s="19" t="s">
        <v>7</v>
      </c>
      <c r="E132" s="20">
        <v>1</v>
      </c>
      <c r="F132" s="22"/>
      <c r="G132" s="21">
        <f t="shared" si="6"/>
        <v>0</v>
      </c>
    </row>
    <row r="133" spans="1:7">
      <c r="A133" s="72"/>
      <c r="B133" s="57" t="s">
        <v>82</v>
      </c>
      <c r="C133" s="18"/>
      <c r="D133" s="19" t="s">
        <v>20</v>
      </c>
      <c r="E133" s="20">
        <v>3</v>
      </c>
      <c r="F133" s="22"/>
      <c r="G133" s="21">
        <f t="shared" si="6"/>
        <v>0</v>
      </c>
    </row>
    <row r="134" spans="1:7">
      <c r="A134" s="72"/>
      <c r="B134" s="57"/>
      <c r="C134" s="18"/>
      <c r="D134" s="19"/>
      <c r="E134" s="20"/>
      <c r="F134" s="21"/>
      <c r="G134" s="21"/>
    </row>
    <row r="135" spans="1:7" ht="25.5">
      <c r="A135" s="70">
        <f>A115+1</f>
        <v>10</v>
      </c>
      <c r="B135" s="25" t="s">
        <v>26</v>
      </c>
      <c r="C135" s="19" t="s">
        <v>72</v>
      </c>
      <c r="D135" s="19"/>
      <c r="E135" s="20"/>
      <c r="F135" s="21"/>
      <c r="G135" s="21"/>
    </row>
    <row r="136" spans="1:7">
      <c r="A136" s="70"/>
      <c r="B136" s="23" t="s">
        <v>51</v>
      </c>
      <c r="C136" s="19"/>
      <c r="D136" s="19" t="s">
        <v>7</v>
      </c>
      <c r="E136" s="20">
        <v>1</v>
      </c>
      <c r="F136" s="22"/>
      <c r="G136" s="21">
        <f t="shared" si="6"/>
        <v>0</v>
      </c>
    </row>
    <row r="137" spans="1:7">
      <c r="A137" s="70"/>
      <c r="B137" s="23" t="s">
        <v>16</v>
      </c>
      <c r="C137" s="19"/>
      <c r="D137" s="19" t="s">
        <v>7</v>
      </c>
      <c r="E137" s="20">
        <v>1</v>
      </c>
      <c r="F137" s="22"/>
      <c r="G137" s="21">
        <f t="shared" si="6"/>
        <v>0</v>
      </c>
    </row>
    <row r="138" spans="1:7">
      <c r="A138" s="70"/>
      <c r="B138" s="23" t="s">
        <v>50</v>
      </c>
      <c r="C138" s="19"/>
      <c r="D138" s="19" t="s">
        <v>7</v>
      </c>
      <c r="E138" s="20">
        <v>1</v>
      </c>
      <c r="F138" s="22"/>
      <c r="G138" s="21">
        <f t="shared" si="6"/>
        <v>0</v>
      </c>
    </row>
    <row r="139" spans="1:7">
      <c r="A139" s="72"/>
      <c r="B139" s="23"/>
      <c r="C139" s="18"/>
      <c r="D139" s="19"/>
      <c r="E139" s="20"/>
      <c r="F139" s="21"/>
      <c r="G139" s="21"/>
    </row>
    <row r="140" spans="1:7" ht="25.5">
      <c r="A140" s="70">
        <f>A135+1</f>
        <v>11</v>
      </c>
      <c r="B140" s="25" t="s">
        <v>27</v>
      </c>
      <c r="C140" s="19" t="s">
        <v>72</v>
      </c>
      <c r="D140" s="19"/>
      <c r="E140" s="20"/>
      <c r="F140" s="21"/>
      <c r="G140" s="21"/>
    </row>
    <row r="141" spans="1:7">
      <c r="A141" s="71"/>
      <c r="B141" s="23" t="s">
        <v>35</v>
      </c>
      <c r="C141" s="18"/>
      <c r="D141" s="19" t="s">
        <v>7</v>
      </c>
      <c r="E141" s="20">
        <v>1</v>
      </c>
      <c r="F141" s="22"/>
      <c r="G141" s="21">
        <f t="shared" si="6"/>
        <v>0</v>
      </c>
    </row>
    <row r="142" spans="1:7">
      <c r="A142" s="71"/>
      <c r="B142" s="23" t="s">
        <v>49</v>
      </c>
      <c r="C142" s="18"/>
      <c r="D142" s="19" t="s">
        <v>7</v>
      </c>
      <c r="E142" s="20">
        <v>2</v>
      </c>
      <c r="F142" s="22"/>
      <c r="G142" s="21">
        <f t="shared" si="6"/>
        <v>0</v>
      </c>
    </row>
    <row r="143" spans="1:7">
      <c r="A143" s="71"/>
      <c r="B143" s="23" t="s">
        <v>43</v>
      </c>
      <c r="C143" s="18"/>
      <c r="D143" s="19" t="s">
        <v>7</v>
      </c>
      <c r="E143" s="20">
        <v>9</v>
      </c>
      <c r="F143" s="22"/>
      <c r="G143" s="21">
        <f t="shared" si="6"/>
        <v>0</v>
      </c>
    </row>
    <row r="144" spans="1:7">
      <c r="A144" s="71"/>
      <c r="B144" s="23"/>
      <c r="C144" s="18"/>
      <c r="D144" s="19"/>
      <c r="E144" s="20"/>
      <c r="F144" s="21"/>
      <c r="G144" s="21"/>
    </row>
    <row r="145" spans="1:15">
      <c r="A145" s="71">
        <v>12</v>
      </c>
      <c r="B145" s="25" t="s">
        <v>98</v>
      </c>
      <c r="C145" s="18"/>
      <c r="D145" s="19"/>
      <c r="E145" s="20"/>
      <c r="F145" s="21"/>
      <c r="G145" s="21"/>
    </row>
    <row r="146" spans="1:15">
      <c r="A146" s="71"/>
      <c r="B146" s="23" t="s">
        <v>86</v>
      </c>
      <c r="C146" s="18"/>
      <c r="D146" s="19" t="s">
        <v>6</v>
      </c>
      <c r="E146" s="20">
        <v>1</v>
      </c>
      <c r="F146" s="21">
        <v>100000</v>
      </c>
      <c r="G146" s="21">
        <f>ROUND(E146*F146,2)</f>
        <v>100000</v>
      </c>
    </row>
    <row r="147" spans="1:15">
      <c r="A147" s="63"/>
      <c r="B147" s="64"/>
      <c r="C147" s="43"/>
      <c r="D147" s="65"/>
      <c r="E147" s="66"/>
      <c r="G147" s="49"/>
    </row>
    <row r="148" spans="1:15" ht="13.5" thickBot="1">
      <c r="A148" s="63"/>
      <c r="B148" s="64"/>
      <c r="C148" s="43"/>
      <c r="D148" s="65"/>
      <c r="E148" s="66"/>
      <c r="G148" s="49"/>
    </row>
    <row r="149" spans="1:15" ht="15" thickTop="1">
      <c r="A149" s="27"/>
      <c r="B149" s="28"/>
      <c r="C149" s="29"/>
      <c r="D149" s="29"/>
      <c r="E149" s="30"/>
      <c r="F149" s="31"/>
      <c r="G149" s="32"/>
    </row>
    <row r="150" spans="1:15" ht="15">
      <c r="A150" s="33" t="s">
        <v>29</v>
      </c>
      <c r="D150" s="34"/>
      <c r="E150" s="35"/>
      <c r="F150" s="78">
        <f>SUM(G6:G146)</f>
        <v>100000</v>
      </c>
      <c r="G150" s="79"/>
    </row>
    <row r="151" spans="1:15" ht="14.25">
      <c r="A151" s="36"/>
      <c r="B151" s="37"/>
      <c r="C151" s="38"/>
      <c r="D151" s="38"/>
      <c r="E151" s="39"/>
      <c r="F151" s="40"/>
      <c r="G151" s="37"/>
    </row>
    <row r="152" spans="1:15">
      <c r="A152" s="41"/>
      <c r="B152" s="42"/>
      <c r="C152" s="43"/>
      <c r="D152" s="43"/>
      <c r="G152" s="44"/>
    </row>
    <row r="153" spans="1:15">
      <c r="A153" s="45"/>
      <c r="B153" s="42"/>
      <c r="C153" s="43"/>
      <c r="D153" s="43"/>
      <c r="E153" s="7"/>
      <c r="F153" s="5"/>
      <c r="G153" s="13"/>
    </row>
    <row r="154" spans="1:15">
      <c r="A154" s="45"/>
      <c r="B154" s="42"/>
      <c r="C154" s="43"/>
      <c r="D154" s="43"/>
      <c r="E154" s="80" t="s">
        <v>8</v>
      </c>
      <c r="F154" s="80"/>
      <c r="G154" s="49"/>
    </row>
    <row r="155" spans="1:15">
      <c r="A155" s="46"/>
      <c r="B155" s="47"/>
      <c r="C155" s="48"/>
      <c r="D155" s="48"/>
      <c r="E155" s="50"/>
      <c r="F155" s="51"/>
      <c r="G155" s="52"/>
    </row>
    <row r="156" spans="1:15">
      <c r="O156" s="58"/>
    </row>
    <row r="157" spans="1:15">
      <c r="A157" s="2"/>
    </row>
    <row r="158" spans="1:15">
      <c r="A158" s="3"/>
      <c r="B158" s="81"/>
      <c r="C158" s="81"/>
      <c r="D158" s="81"/>
      <c r="E158" s="81"/>
      <c r="F158" s="4"/>
      <c r="G158" s="4"/>
    </row>
    <row r="159" spans="1:15">
      <c r="A159" s="3"/>
      <c r="B159" s="81"/>
      <c r="C159" s="81"/>
      <c r="D159" s="81"/>
      <c r="E159" s="81"/>
      <c r="F159" s="4"/>
      <c r="G159" s="4"/>
    </row>
    <row r="160" spans="1:15">
      <c r="A160" s="3"/>
      <c r="B160" s="81"/>
      <c r="C160" s="81"/>
      <c r="D160" s="81"/>
      <c r="E160" s="81"/>
      <c r="F160" s="4"/>
      <c r="G160" s="4"/>
    </row>
    <row r="161" spans="1:7">
      <c r="A161" s="3"/>
      <c r="B161" s="81"/>
      <c r="C161" s="81"/>
      <c r="D161" s="81"/>
      <c r="E161" s="81"/>
      <c r="F161" s="4"/>
      <c r="G161" s="4"/>
    </row>
    <row r="162" spans="1:7">
      <c r="A162" s="3"/>
      <c r="B162" s="81"/>
      <c r="C162" s="81"/>
      <c r="D162" s="81"/>
      <c r="E162" s="81"/>
      <c r="F162" s="4"/>
      <c r="G162" s="4"/>
    </row>
    <row r="163" spans="1:7">
      <c r="A163" s="3"/>
      <c r="B163" s="81"/>
      <c r="C163" s="81"/>
      <c r="D163" s="81"/>
      <c r="E163" s="81"/>
      <c r="F163" s="4"/>
      <c r="G163" s="4"/>
    </row>
    <row r="164" spans="1:7">
      <c r="A164" s="3"/>
      <c r="B164" s="81"/>
      <c r="C164" s="81"/>
      <c r="D164" s="81"/>
      <c r="E164" s="81"/>
      <c r="F164" s="4"/>
      <c r="G164" s="4"/>
    </row>
    <row r="165" spans="1:7">
      <c r="A165" s="3"/>
      <c r="B165" s="81"/>
      <c r="C165" s="81"/>
      <c r="D165" s="81"/>
      <c r="E165" s="81"/>
      <c r="F165" s="4"/>
      <c r="G165" s="4"/>
    </row>
    <row r="166" spans="1:7">
      <c r="A166" s="3"/>
      <c r="B166" s="81"/>
      <c r="C166" s="81"/>
      <c r="D166" s="81"/>
      <c r="E166" s="81"/>
      <c r="F166" s="4"/>
      <c r="G166" s="4"/>
    </row>
    <row r="167" spans="1:7">
      <c r="A167" s="3"/>
      <c r="B167" s="81"/>
      <c r="C167" s="81"/>
      <c r="D167" s="81"/>
      <c r="E167" s="81"/>
      <c r="F167" s="4"/>
      <c r="G167" s="4"/>
    </row>
    <row r="168" spans="1:7">
      <c r="A168" s="3"/>
      <c r="B168" s="81"/>
      <c r="C168" s="81"/>
      <c r="D168" s="81"/>
      <c r="E168" s="81"/>
      <c r="F168" s="4"/>
      <c r="G168" s="4"/>
    </row>
    <row r="169" spans="1:7">
      <c r="A169" s="3"/>
      <c r="B169" s="81"/>
      <c r="C169" s="81"/>
      <c r="D169" s="81"/>
      <c r="E169" s="81"/>
      <c r="F169" s="4"/>
      <c r="G169" s="4"/>
    </row>
    <row r="170" spans="1:7">
      <c r="A170" s="3"/>
      <c r="B170" s="81"/>
      <c r="C170" s="81"/>
      <c r="D170" s="81"/>
      <c r="E170" s="81"/>
      <c r="F170" s="4"/>
      <c r="G170" s="4"/>
    </row>
    <row r="171" spans="1:7">
      <c r="A171" s="3"/>
      <c r="B171" s="81"/>
      <c r="C171" s="81"/>
      <c r="D171" s="81"/>
      <c r="E171" s="81"/>
      <c r="F171" s="4"/>
      <c r="G171" s="4"/>
    </row>
    <row r="172" spans="1:7">
      <c r="A172" s="3"/>
      <c r="B172" s="81"/>
      <c r="C172" s="81"/>
      <c r="D172" s="81"/>
      <c r="E172" s="81"/>
      <c r="F172" s="4"/>
      <c r="G172" s="4"/>
    </row>
    <row r="173" spans="1:7">
      <c r="A173" s="3"/>
      <c r="B173" s="81"/>
      <c r="C173" s="81"/>
      <c r="D173" s="81"/>
      <c r="E173" s="81"/>
      <c r="F173" s="4"/>
      <c r="G173" s="4"/>
    </row>
    <row r="174" spans="1:7">
      <c r="A174" s="3"/>
      <c r="B174" s="81"/>
      <c r="C174" s="81"/>
      <c r="D174" s="81"/>
      <c r="E174" s="81"/>
      <c r="F174" s="4"/>
      <c r="G174" s="4"/>
    </row>
    <row r="175" spans="1:7">
      <c r="A175" s="3"/>
      <c r="B175" s="81"/>
      <c r="C175" s="81"/>
      <c r="D175" s="81"/>
      <c r="E175" s="81"/>
      <c r="F175" s="4"/>
      <c r="G175" s="4"/>
    </row>
  </sheetData>
  <sheetProtection algorithmName="SHA-512" hashValue="9e9Q7YxhU1Kiq5cSBcG4tu3mM8sghOWC/2XcQ2nWLVL+xyXFo276GMvKNeRwdfpbstmLG8L564Vxkm63AGUcEQ==" saltValue="wUp0dKDNxJ1Hxudl3HFFvQ==" spinCount="100000" sheet="1" selectLockedCells="1"/>
  <mergeCells count="24">
    <mergeCell ref="B175:E175"/>
    <mergeCell ref="B168:E168"/>
    <mergeCell ref="B169:E169"/>
    <mergeCell ref="B172:E172"/>
    <mergeCell ref="B173:E173"/>
    <mergeCell ref="B171:E171"/>
    <mergeCell ref="B170:E170"/>
    <mergeCell ref="E154:F154"/>
    <mergeCell ref="B158:E158"/>
    <mergeCell ref="B166:E166"/>
    <mergeCell ref="B174:E174"/>
    <mergeCell ref="B167:E167"/>
    <mergeCell ref="B162:E162"/>
    <mergeCell ref="B163:E163"/>
    <mergeCell ref="B164:E164"/>
    <mergeCell ref="B165:E165"/>
    <mergeCell ref="B159:E159"/>
    <mergeCell ref="B160:E160"/>
    <mergeCell ref="B161:E161"/>
    <mergeCell ref="A2:B2"/>
    <mergeCell ref="C1:D1"/>
    <mergeCell ref="A1:B1"/>
    <mergeCell ref="A3:B3"/>
    <mergeCell ref="F150:G15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9 F101 F105 F103 F6:F97 F107:F1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599-2023 Addendum 3
&amp;C                     &amp;R Bid Submission
Page &amp;P           </oddHeader>
    <oddFooter xml:space="preserve">&amp;R____________________________
Name of Bidder                    </oddFooter>
  </headerFooter>
  <rowBreaks count="2" manualBreakCount="2">
    <brk id="42" max="6" man="1"/>
    <brk id="11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2023-10-24T20:09:50Z</cp:lastPrinted>
  <dcterms:created xsi:type="dcterms:W3CDTF">1999-10-18T14:40:40Z</dcterms:created>
  <dcterms:modified xsi:type="dcterms:W3CDTF">2023-11-03T20:22:45Z</dcterms:modified>
</cp:coreProperties>
</file>